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16" i="1"/>
  <c r="H31" i="1" l="1"/>
  <c r="H21" i="1" l="1"/>
  <c r="H20" i="1"/>
  <c r="H27" i="1" l="1"/>
  <c r="H28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<sst xmlns="http://schemas.openxmlformats.org/spreadsheetml/2006/main" count="48" uniqueCount="28">
  <si>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</si>
  <si>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</si>
  <si>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</si>
  <si>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</si>
  <si>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</si>
  <si>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</si>
  <si>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</si>
  <si>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</si>
  <si>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</si>
  <si>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</si>
  <si>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</si>
  <si>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</si>
  <si>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</si>
  <si>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</si>
  <si>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</si>
  <si>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</si>
  <si>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</si>
  <si>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</si>
  <si>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</si>
  <si>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</si>
  <si>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</si>
  <si>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</si>
  <si>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</si>
  <si>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</si>
  <si>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</si>
  <si>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Dana:25.06.2020.</t>
  </si>
  <si>
    <t>Dana 25.06.2020.godine Dom zdravlja Požarevac nije izvršio plaćanje prema dobavljačima:</t>
  </si>
  <si>
    <t>Primljena i neutrošena participacija od 25.06.2020.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</si>
</sst>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25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44007</v>
      </c>
      <c r="H12" s="23">
        <v>2436982.19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44007</v>
      </c>
      <c r="H13" s="3">
        <f>H14+H25-H32-H42</f>
        <v>2130138.9299999988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44007</v>
      </c>
      <c r="H14" s="4">
        <f>H15+H16+H17+H18+H19+H20+H21+H22+H23+H24</f>
        <v>1864717.4099999988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26">
        <f>1047757.33-2500-8673.16+1066750-1028712.39-750-83300+1066750-115029.37+194283.49+80000-1034021.11-5556.89-194284.17</f>
        <v>982713.72999999963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v>154209.04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</f>
        <v>623255.42999999924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864398.85-3505-804069.37-35029.72+4-1600-19614.27+19562.7+319357-163720.27-20908.61-30744.2-22191.23-37488-4788+730625-790288.88</f>
        <v>0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27</v>
      </c>
      <c r="C24" s="29"/>
      <c r="D24" s="29"/>
      <c r="E24" s="29"/>
      <c r="F24" s="30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+6600+1550+3050+3150+2250+8700+2550+2350+1400+3950+7900+5850+2200+8100+1900+3700+1700+4350+4100+8400+1750+6450+3000+5000+2450+6850+2350+8350+1650-137986.83+9300+3450+5700+2400+5550+2000-36463.96+1600+5250+5500+2800+7450+2450-6730</f>
        <v>104539.21000000002</v>
      </c>
      <c r="I24" s="11"/>
      <c r="J24" s="11"/>
      <c r="K24" s="8"/>
      <c r="L24" s="8"/>
    </row>
    <row r="25" spans="2:13" x14ac:dyDescent="0.25">
      <c r="B25" s="31" t="s">
        <v>24</v>
      </c>
      <c r="C25" s="32"/>
      <c r="D25" s="32"/>
      <c r="E25" s="32"/>
      <c r="F25" s="33"/>
      <c r="G25" s="16">
        <v>44007</v>
      </c>
      <c r="H25" s="4">
        <f>H26+H27+H28+H29+H30+H31</f>
        <v>265421.52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  <c r="K26" s="8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159868.39+135083-105001.41+135083-118951.11</f>
        <v>206081.87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568160.92-50050-42412.01-22400.03-200000-30352.4-6837.44-21680-26830-8672.4-25271.84-130+41650-99545-31305.15-33160</f>
        <v>11164.650000000016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f>2795+5590+18015+3300+5800+2900+2715+2987+543+3530</f>
        <v>48175</v>
      </c>
      <c r="I31" s="11"/>
      <c r="J31" s="11"/>
    </row>
    <row r="32" spans="2:13" x14ac:dyDescent="0.25">
      <c r="B32" s="44" t="s">
        <v>16</v>
      </c>
      <c r="C32" s="45"/>
      <c r="D32" s="45"/>
      <c r="E32" s="45"/>
      <c r="F32" s="46"/>
      <c r="G32" s="17">
        <v>44007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  <c r="L34" s="8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  <c r="L36" s="8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  <c r="K41" s="8"/>
    </row>
    <row r="42" spans="2:12" x14ac:dyDescent="0.25">
      <c r="B42" s="44" t="s">
        <v>21</v>
      </c>
      <c r="C42" s="45"/>
      <c r="D42" s="45"/>
      <c r="E42" s="45"/>
      <c r="F42" s="46"/>
      <c r="G42" s="17">
        <v>44007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  <c r="K46" s="8"/>
    </row>
    <row r="47" spans="2:12" x14ac:dyDescent="0.25">
      <c r="B47" s="28" t="s">
        <v>15</v>
      </c>
      <c r="C47" s="29"/>
      <c r="D47" s="29"/>
      <c r="E47" s="29"/>
      <c r="F47" s="30"/>
      <c r="G47" s="2"/>
      <c r="H47" s="10">
        <v>0</v>
      </c>
      <c r="I47" s="11"/>
      <c r="J47" s="11"/>
    </row>
    <row r="48" spans="2:12" x14ac:dyDescent="0.25">
      <c r="B48" s="50" t="s">
        <v>18</v>
      </c>
      <c r="C48" s="51"/>
      <c r="D48" s="51"/>
      <c r="E48" s="51"/>
      <c r="F48" s="52"/>
      <c r="G48" s="18">
        <v>44007</v>
      </c>
      <c r="H48" s="6">
        <f>4704.74+74831.41+51.32-74882.73+11625+7579.62+5223.56-4667.48-3.59-19757.18+1625.94+13142.77+70690.77+0.21-14768.71+48.48+11019.78+250.99+302721.54+1300.24-0.35-386031.8+302721.56-0.03</f>
        <v>307426.06</v>
      </c>
      <c r="I48" s="11"/>
      <c r="L48" s="8"/>
    </row>
    <row r="49" spans="2:11" x14ac:dyDescent="0.25">
      <c r="B49" s="28" t="s">
        <v>17</v>
      </c>
      <c r="C49" s="29"/>
      <c r="D49" s="29"/>
      <c r="E49" s="29"/>
      <c r="F49" s="30"/>
      <c r="G49" s="27"/>
      <c r="H49" s="3">
        <v>582.6</v>
      </c>
      <c r="I49" s="11"/>
      <c r="J49" s="11"/>
    </row>
    <row r="50" spans="2:11" x14ac:dyDescent="0.25">
      <c r="B50" s="47" t="s">
        <v>4</v>
      </c>
      <c r="C50" s="48"/>
      <c r="D50" s="48"/>
      <c r="E50" s="48"/>
      <c r="F50" s="49"/>
      <c r="G50" s="2"/>
      <c r="H50" s="7">
        <f>H14+H25-H32-H42+H48-H49</f>
        <v>2436982.3899999987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2020-06-26T08:39:29Z</dcterms:modified>
</cp:coreProperties>
</file>